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ASECH\2024\Cuarto trim\3.-Presup.Transparencia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8800" windowHeight="11910"/>
  </bookViews>
  <sheets>
    <sheet name="EAI_DET" sheetId="1" r:id="rId1"/>
  </sheets>
  <definedNames>
    <definedName name="_xlnm.Print_Area" localSheetId="0">EAI_DET!$B$2:$H$78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H77" i="1"/>
  <c r="H76" i="1"/>
  <c r="H71" i="1"/>
  <c r="H70" i="1" s="1"/>
  <c r="H66" i="1"/>
  <c r="H65" i="1"/>
  <c r="H64" i="1"/>
  <c r="H63" i="1"/>
  <c r="H58" i="1"/>
  <c r="H59" i="1"/>
  <c r="H60" i="1"/>
  <c r="H61" i="1"/>
  <c r="H50" i="1"/>
  <c r="H51" i="1"/>
  <c r="H52" i="1"/>
  <c r="H53" i="1"/>
  <c r="H54" i="1"/>
  <c r="H55" i="1"/>
  <c r="H56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48" i="1" l="1"/>
  <c r="H62" i="1"/>
  <c r="H30" i="1"/>
  <c r="H57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F68" i="1" s="1"/>
  <c r="D48" i="1"/>
  <c r="D68" i="1" s="1"/>
  <c r="C48" i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D17" i="1"/>
  <c r="C17" i="1"/>
  <c r="D43" i="1" l="1"/>
  <c r="D73" i="1" s="1"/>
  <c r="F43" i="1"/>
  <c r="F73" i="1" s="1"/>
  <c r="E30" i="1"/>
  <c r="E39" i="1"/>
  <c r="C68" i="1"/>
  <c r="C43" i="1"/>
  <c r="E17" i="1"/>
  <c r="H78" i="1"/>
  <c r="G43" i="1"/>
  <c r="H17" i="1"/>
  <c r="H37" i="1"/>
  <c r="H39" i="1"/>
  <c r="G68" i="1"/>
  <c r="E37" i="1"/>
  <c r="E43" i="1" s="1"/>
  <c r="E68" i="1"/>
  <c r="C73" i="1" l="1"/>
  <c r="H43" i="1"/>
  <c r="H73" i="1" s="1"/>
  <c r="G73" i="1"/>
  <c r="E73" i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<sst xmlns="http://schemas.openxmlformats.org/spreadsheetml/2006/main" count="77" uniqueCount="77">
  <si>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</si>
  <si>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</si>
  <si>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</si>
  <si>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</si>
  <si>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</si>
  <si>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</si>
  <si>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</si>
  <si>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</si>
  <si>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</si>
  <si>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</si>
  <si>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</si>
  <si>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</si>
  <si>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</si>
  <si>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</si>
  <si>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</si>
  <si>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</si>
  <si>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</si>
  <si>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</si>
  <si>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</si>
  <si>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</si>
  <si>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</si>
  <si>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</si>
  <si>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</si>
  <si>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</si>
  <si>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</si>
  <si>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</si>
  <si>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</si>
  <si>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</si>
  <si>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</si>
  <si>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</si>
  <si>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</si>
  <si>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</si>
  <si>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</si>
  <si>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</si>
  <si>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</si>
  <si>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</si>
  <si>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</si>
  <si>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</si>
  <si>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</si>
  <si>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</si>
  <si>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</si>
  <si>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</si>
  <si>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</si>
  <si>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</si>
  <si>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</si>
  <si>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</si>
  <si>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</si>
  <si>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</si>
  <si>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</si>
  <si>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</si>
  <si>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</si>
  <si>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</si>
  <si>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</si>
  <si>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</si>
  <si>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</si>
  <si>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</si>
  <si>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</si>
  <si>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</si>
  <si>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</si>
  <si>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</si>
  <si>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</si>
  <si>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</si>
  <si>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</si>
  <si>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</si>
  <si>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</si>
  <si>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</si>
  <si>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</si>
  <si>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</si>
  <si>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</si>
  <si>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</si>
  <si>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</si>
  <si>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</si>
  <si>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</si>
  <si>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</si>
  <si>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</si>
  <si>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PEDAGÓGICA NACIONAL DEL ESTADO DE CHIHUAHUA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</si>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</sst>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97"/>
  <sheetViews>
    <sheetView tabSelected="1" topLeftCell="A60" zoomScale="130" zoomScaleNormal="130" workbookViewId="0">
      <selection activeCell="F65" sqref="F6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3.28515625" style="2" customWidth="1"/>
    <col min="5" max="5" width="14.42578125" style="2" bestFit="1" customWidth="1"/>
    <col min="6" max="6" width="13.140625" style="2" customWidth="1"/>
    <col min="7" max="7" width="13.28515625" style="2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3" t="s">
        <v>75</v>
      </c>
      <c r="C2" s="34"/>
      <c r="D2" s="34"/>
      <c r="E2" s="34"/>
      <c r="F2" s="34"/>
      <c r="G2" s="34"/>
      <c r="H2" s="35"/>
    </row>
    <row r="3" spans="2:9" x14ac:dyDescent="0.2">
      <c r="B3" s="36" t="s">
        <v>1</v>
      </c>
      <c r="C3" s="37"/>
      <c r="D3" s="37"/>
      <c r="E3" s="37"/>
      <c r="F3" s="37"/>
      <c r="G3" s="37"/>
      <c r="H3" s="38"/>
    </row>
    <row r="4" spans="2:9" x14ac:dyDescent="0.2">
      <c r="B4" s="39" t="s">
        <v>76</v>
      </c>
      <c r="C4" s="40"/>
      <c r="D4" s="40"/>
      <c r="E4" s="40"/>
      <c r="F4" s="40"/>
      <c r="G4" s="40"/>
      <c r="H4" s="41"/>
    </row>
    <row r="5" spans="2:9" ht="12.75" thickBot="1" x14ac:dyDescent="0.25">
      <c r="B5" s="42" t="s">
        <v>2</v>
      </c>
      <c r="C5" s="43"/>
      <c r="D5" s="43"/>
      <c r="E5" s="43"/>
      <c r="F5" s="43"/>
      <c r="G5" s="43"/>
      <c r="H5" s="44"/>
    </row>
    <row r="6" spans="2:9" ht="12.75" thickBot="1" x14ac:dyDescent="0.25">
      <c r="B6" s="45" t="s">
        <v>3</v>
      </c>
      <c r="C6" s="47" t="s">
        <v>4</v>
      </c>
      <c r="D6" s="48"/>
      <c r="E6" s="48"/>
      <c r="F6" s="48"/>
      <c r="G6" s="49"/>
      <c r="H6" s="50" t="s">
        <v>5</v>
      </c>
    </row>
    <row r="7" spans="2:9" ht="40.5" customHeight="1" thickBot="1" x14ac:dyDescent="0.25">
      <c r="B7" s="46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1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41650000</v>
      </c>
      <c r="D16" s="24">
        <v>22400305</v>
      </c>
      <c r="E16" s="26">
        <f t="shared" si="0"/>
        <v>64050305</v>
      </c>
      <c r="F16" s="24">
        <v>45483195</v>
      </c>
      <c r="G16" s="24">
        <v>45264645</v>
      </c>
      <c r="H16" s="26">
        <f t="shared" si="1"/>
        <v>3614645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/>
      <c r="G19" s="25"/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9800000</v>
      </c>
      <c r="D37" s="22">
        <f t="shared" ref="D37:G37" si="8">D38</f>
        <v>-2021470</v>
      </c>
      <c r="E37" s="28">
        <f t="shared" si="3"/>
        <v>7778530</v>
      </c>
      <c r="F37" s="22">
        <f t="shared" si="8"/>
        <v>0</v>
      </c>
      <c r="G37" s="22">
        <f t="shared" si="8"/>
        <v>0</v>
      </c>
      <c r="H37" s="26">
        <f t="shared" si="7"/>
        <v>-9800000</v>
      </c>
    </row>
    <row r="38" spans="2:8" x14ac:dyDescent="0.2">
      <c r="B38" s="13" t="s">
        <v>40</v>
      </c>
      <c r="C38" s="25">
        <v>9800000</v>
      </c>
      <c r="D38" s="25">
        <v>-2021470</v>
      </c>
      <c r="E38" s="28">
        <f t="shared" si="3"/>
        <v>7778530</v>
      </c>
      <c r="F38" s="25">
        <v>0</v>
      </c>
      <c r="G38" s="25">
        <v>0</v>
      </c>
      <c r="H38" s="28">
        <f t="shared" si="7"/>
        <v>-9800000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2">
        <f>SUM(C10:C17,C30,C36,C37,C39)</f>
        <v>51450000</v>
      </c>
      <c r="D43" s="52">
        <f t="shared" ref="D43:H43" si="10">SUM(D10:D17,D30,D36,D37,D39)</f>
        <v>20378835</v>
      </c>
      <c r="E43" s="32">
        <f t="shared" si="10"/>
        <v>71828835</v>
      </c>
      <c r="F43" s="52">
        <f t="shared" si="10"/>
        <v>45483195</v>
      </c>
      <c r="G43" s="52">
        <f t="shared" si="10"/>
        <v>45264645</v>
      </c>
      <c r="H43" s="32">
        <f t="shared" si="10"/>
        <v>-6185355</v>
      </c>
    </row>
    <row r="44" spans="2:8" x14ac:dyDescent="0.2">
      <c r="B44" s="7" t="s">
        <v>45</v>
      </c>
      <c r="C44" s="52"/>
      <c r="D44" s="52"/>
      <c r="E44" s="32"/>
      <c r="F44" s="52"/>
      <c r="G44" s="52"/>
      <c r="H44" s="32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138844906</v>
      </c>
      <c r="D48" s="22">
        <f t="shared" ref="D48:G48" si="11">SUM(D49:D56)</f>
        <v>66898441</v>
      </c>
      <c r="E48" s="26">
        <f>SUM(E49:E56)</f>
        <v>205743347</v>
      </c>
      <c r="F48" s="22">
        <f t="shared" si="11"/>
        <v>205743347</v>
      </c>
      <c r="G48" s="22">
        <f t="shared" si="11"/>
        <v>205743347</v>
      </c>
      <c r="H48" s="26">
        <f>SUM(H49:H56)</f>
        <v>66898441</v>
      </c>
    </row>
    <row r="49" spans="2:8" ht="24" x14ac:dyDescent="0.2">
      <c r="B49" s="10" t="s">
        <v>49</v>
      </c>
      <c r="C49" s="25">
        <v>138844906</v>
      </c>
      <c r="D49" s="25">
        <v>66898441</v>
      </c>
      <c r="E49" s="28">
        <f>SUM(C49:D49)</f>
        <v>205743347</v>
      </c>
      <c r="F49" s="25">
        <v>205743347</v>
      </c>
      <c r="G49" s="25">
        <v>205743347</v>
      </c>
      <c r="H49" s="28">
        <f>SUM(G49-C49)</f>
        <v>66898441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138844906</v>
      </c>
      <c r="D68" s="22">
        <f t="shared" ref="D68:G68" si="18">SUM(D48,D57,D62,D65,D66)</f>
        <v>66898441</v>
      </c>
      <c r="E68" s="26">
        <f t="shared" si="18"/>
        <v>205743347</v>
      </c>
      <c r="F68" s="22">
        <f t="shared" si="18"/>
        <v>205743347</v>
      </c>
      <c r="G68" s="22">
        <f t="shared" si="18"/>
        <v>205743347</v>
      </c>
      <c r="H68" s="26">
        <f>SUM(H48,H57,H62,H65,H66)</f>
        <v>66898441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190294906</v>
      </c>
      <c r="D73" s="22">
        <f t="shared" ref="D73:G73" si="21">SUM(D43,D68,D70)</f>
        <v>87277276</v>
      </c>
      <c r="E73" s="26">
        <f t="shared" si="21"/>
        <v>277572182</v>
      </c>
      <c r="F73" s="22">
        <f t="shared" si="21"/>
        <v>251226542</v>
      </c>
      <c r="G73" s="22">
        <f t="shared" si="21"/>
        <v>251007992</v>
      </c>
      <c r="H73" s="26">
        <f>SUM(H43,H68,H70)</f>
        <v>60713086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97" spans="17:17" x14ac:dyDescent="0.2">
      <c r="Q97" s="3"/>
    </row>
  </sheetData>
  <sheetProtection algorithmName="SHA-512" hashValue="aWAhK8Fhe6XwSgMrGvEJCYG1ZCA7vpL4jPlvEIjSBKu7x6N+vJlvQzQQjeVikcFCkGof/8TVvqilqMRnRuy12g==" saltValue="NGiILVHHr7fmT6mLCE9Arg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UPNECH</cp:lastModifiedBy>
  <cp:lastPrinted>2025-01-24T19:46:26Z</cp:lastPrinted>
  <dcterms:created xsi:type="dcterms:W3CDTF">2020-01-08T20:55:35Z</dcterms:created>
  <dcterms:modified xsi:type="dcterms:W3CDTF">2025-01-24T21:13:58Z</dcterms:modified>
</cp:coreProperties>
</file>